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fileSharing readOnlyRecommended="1"/>
  <workbookPr/>
  <mc:AlternateContent xmlns:mc="http://schemas.openxmlformats.org/markup-compatibility/2006">
    <mc:Choice Requires="x15">
      <x15ac:absPath xmlns:x15ac="http://schemas.microsoft.com/office/spreadsheetml/2010/11/ac" url="D:\_1_מכרזים\מרכז שירותי תמיכה למוצרי מיקרוסופט_\גרסה סופית\"/>
    </mc:Choice>
  </mc:AlternateContent>
  <xr:revisionPtr revIDLastSave="0" documentId="13_ncr:1_{814404D6-B2AB-4DF7-BD10-5408A991243A}" xr6:coauthVersionLast="47" xr6:coauthVersionMax="47" xr10:uidLastSave="{00000000-0000-0000-0000-000000000000}"/>
  <bookViews>
    <workbookView xWindow="120" yWindow="1572" windowWidth="22920" windowHeight="11388" activeTab="3" xr2:uid="{00000000-000D-0000-FFFF-FFFF00000000}"/>
  </bookViews>
  <sheets>
    <sheet name="שער" sheetId="1" r:id="rId1"/>
    <sheet name="תמחור שירותי מומחה" sheetId="6" r:id="rId2"/>
    <sheet name="תמחור קורסים" sheetId="7" r:id="rId3"/>
    <sheet name="עלות כוללת להשוואת הצעות"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6" l="1"/>
  <c r="G4" i="7"/>
  <c r="G5" i="7"/>
  <c r="G6" i="7"/>
  <c r="G3" i="7"/>
  <c r="G7" i="7" l="1"/>
  <c r="D6" i="5" s="1"/>
  <c r="F7" i="6" l="1"/>
  <c r="H7" i="6" s="1"/>
  <c r="H6" i="6"/>
  <c r="H8" i="6" l="1"/>
  <c r="D4" i="5" s="1"/>
  <c r="D7" i="5" s="1"/>
</calcChain>
</file>

<file path=xl/sharedStrings.xml><?xml version="1.0" encoding="utf-8"?>
<sst xmlns="http://schemas.openxmlformats.org/spreadsheetml/2006/main" count="61" uniqueCount="46">
  <si>
    <t>מזהה הפנייה לקבלת הצעות:</t>
  </si>
  <si>
    <t>נושא הפנייה לקבלת הצעות:</t>
  </si>
  <si>
    <t>שם הגוף המציע:</t>
  </si>
  <si>
    <t>תאריך:</t>
  </si>
  <si>
    <t>תאריך</t>
  </si>
  <si>
    <t>חתימה וחותמת</t>
  </si>
  <si>
    <t>רכיב</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</si>
  <si>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</si>
  <si>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r>
      <t xml:space="preserve">מזהה הגוף המציע </t>
    </r>
    <r>
      <rPr>
        <sz val="12"/>
        <color theme="1"/>
        <rFont val="Arial"/>
        <family val="2"/>
        <scheme val="minor"/>
      </rPr>
      <t>(ח.פ/ח.צ/ע.מ וכדו')</t>
    </r>
  </si>
  <si>
    <t>חתימה וחותמת:</t>
  </si>
  <si>
    <t>עלות כוללת לצורך השוואת הצעות</t>
  </si>
  <si>
    <t>שם מלא</t>
  </si>
  <si>
    <t>סעיף במכרז</t>
  </si>
  <si>
    <t>אחוז הנחה מוצע</t>
  </si>
  <si>
    <t>תעריף לאחר הנחה</t>
  </si>
  <si>
    <t>עלות כוללת
(₪ לפני מע"מ)</t>
  </si>
  <si>
    <t>תעריף מירבי לשעה</t>
  </si>
  <si>
    <t>הנחיות לביצוע</t>
  </si>
  <si>
    <t>1. יש להזין את המחיר לרכיב בתאים הלבנים. העלות הכוללת לצורך השוואת הצעות תחושב באופן אוטומטי.</t>
  </si>
  <si>
    <t>2. כל המחירים יוצגו בש"ח לפני מע"מ.</t>
  </si>
  <si>
    <t>מומחה בכיר</t>
  </si>
  <si>
    <t xml:space="preserve">מומחה </t>
  </si>
  <si>
    <t>כמות שעות לשנה</t>
  </si>
  <si>
    <t>עלות שנתית מוערכת לרכיב</t>
  </si>
  <si>
    <t>סה"כ לשנה</t>
  </si>
  <si>
    <t>המציע מתבקש לנקוב באחוז הנחה על תעריפי חשכ"ל מרביים, רמה ג', בהתאם לתפקידי נותני השירותים.</t>
  </si>
  <si>
    <t>אחוז ההנחה לא יעלה על 18%. במידה ולא יוגדר אחוז הנחה, הוא יקבע על 0%.</t>
  </si>
  <si>
    <r>
      <rPr>
        <b/>
        <u/>
        <sz val="14"/>
        <color rgb="FFFF0000"/>
        <rFont val="Arial"/>
        <family val="2"/>
        <scheme val="minor"/>
      </rPr>
      <t>לתשומת לב המציעים</t>
    </r>
    <r>
      <rPr>
        <b/>
        <sz val="14"/>
        <color rgb="FFFF0000"/>
        <rFont val="Arial"/>
        <family val="2"/>
        <scheme val="minor"/>
      </rPr>
      <t xml:space="preserve"> 
אין המשרד מתחייב להיקף או דיוק הנתונים. הנתונים מובאים לטובת הערכה בלבד ומשמשים לטובת השוואת הצעת העלות. היקף כמותי מדוייק יקבע ע"י המשרד בהתאם לתוכנית העבודה כמפורט במסמכי המכרז.</t>
    </r>
  </si>
  <si>
    <t>כמות משתתפים</t>
  </si>
  <si>
    <t>עד 15</t>
  </si>
  <si>
    <t>מעל 15</t>
  </si>
  <si>
    <t>עלות משוקללת לשנה</t>
  </si>
  <si>
    <t>תמחור שירות מומחה</t>
  </si>
  <si>
    <t>4.2.2</t>
  </si>
  <si>
    <t>לשרותי תמיכה למוצרי חברת מיקרוסופט עבור משרד המשפטים</t>
  </si>
  <si>
    <t>4. יש להדפיס את חוברת העבודה לאחר מילוי הנתונים ולחתום על התדפיס באופן המחייב את המציע. התדפיס החתום יוגש במעטפת הצעת המחיר ביחד עם עותק דיגיטלי של חוברת הExcel ועותק של התדפיס סרוק בתבנית קובץ PDF</t>
  </si>
  <si>
    <t>שירותי מומחה</t>
  </si>
  <si>
    <t>פרוט קורסים</t>
  </si>
  <si>
    <t>עלות ליום קורס</t>
  </si>
  <si>
    <t>כמות ימי קורסים מוערכים לשנה</t>
  </si>
  <si>
    <t>קורס on-site</t>
  </si>
  <si>
    <t>קורס off-site</t>
  </si>
  <si>
    <t xml:space="preserve">קורסים </t>
  </si>
  <si>
    <t>תמחור קורסים</t>
  </si>
  <si>
    <t>55-2024</t>
  </si>
  <si>
    <t xml:space="preserve">3. שירותי מומחה- יש להזין אחוז הנחה מוצע לתעריפים הנקובים שלא יעלה על 18% הנחה.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</si>
</sst>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D]\ #,##0.00;[$₪-40D]\ \-#,##0.00"/>
    <numFmt numFmtId="165" formatCode="0.0%"/>
    <numFmt numFmtId="166" formatCode="[$₪-40D]\ #,##0;[$₪-40D]\ \-#,##0"/>
    <numFmt numFmtId="167" formatCode="&quot;₪&quot;\ #,##0"/>
  </numFmts>
  <fonts count="17"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b/>
      <sz val="12"/>
      <color theme="1"/>
      <name val="Arial"/>
      <family val="2"/>
      <scheme val="minor"/>
    </font>
    <font>
      <b/>
      <sz val="24"/>
      <color theme="1"/>
      <name val="Arial"/>
      <family val="2"/>
      <scheme val="minor"/>
    </font>
    <font>
      <sz val="12"/>
      <name val="Arial"/>
      <family val="2"/>
    </font>
    <font>
      <sz val="14"/>
      <name val="Arial"/>
      <family val="2"/>
    </font>
    <font>
      <b/>
      <u/>
      <sz val="11"/>
      <name val="Arial"/>
      <family val="2"/>
    </font>
    <font>
      <sz val="11"/>
      <name val="Arial"/>
      <family val="2"/>
    </font>
    <font>
      <b/>
      <u/>
      <sz val="12"/>
      <name val="Arial"/>
      <family val="2"/>
    </font>
    <font>
      <b/>
      <sz val="11"/>
      <color theme="1"/>
      <name val="Arial"/>
      <family val="2"/>
      <scheme val="minor"/>
    </font>
    <font>
      <b/>
      <sz val="14"/>
      <color rgb="FFFF0000"/>
      <name val="Arial"/>
      <family val="2"/>
      <scheme val="minor"/>
    </font>
    <font>
      <b/>
      <u/>
      <sz val="14"/>
      <color rgb="FFFF0000"/>
      <name val="Arial"/>
      <family val="2"/>
      <scheme val="minor"/>
    </font>
    <font>
      <sz val="12"/>
      <color theme="1"/>
      <name val="Arial"/>
      <family val="2"/>
      <charset val="177"/>
      <scheme val="minor"/>
    </font>
  </fonts>
  <fills count="7">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medium">
        <color auto="1"/>
      </top>
      <bottom/>
      <diagonal/>
    </border>
    <border>
      <left/>
      <right/>
      <top/>
      <bottom style="medium">
        <color auto="1"/>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8">
    <xf numFmtId="0" fontId="0" fillId="0" borderId="0" xfId="0"/>
    <xf numFmtId="0" fontId="0" fillId="0" borderId="0"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8" fillId="0" borderId="0" xfId="0" applyFont="1" applyFill="1" applyBorder="1" applyAlignment="1">
      <alignment vertical="center"/>
    </xf>
    <xf numFmtId="0" fontId="9" fillId="2" borderId="2" xfId="0" applyFont="1" applyFill="1" applyBorder="1" applyAlignment="1" applyProtection="1">
      <alignment horizontal="right" vertical="center" wrapText="1"/>
    </xf>
    <xf numFmtId="0" fontId="8" fillId="0" borderId="0" xfId="0" applyFont="1" applyFill="1" applyBorder="1"/>
    <xf numFmtId="0" fontId="9" fillId="2" borderId="2" xfId="0" applyFont="1" applyFill="1" applyBorder="1" applyAlignment="1" applyProtection="1">
      <alignment horizontal="right" vertical="top" wrapText="1"/>
    </xf>
    <xf numFmtId="0" fontId="8"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0" fontId="0" fillId="0" borderId="0" xfId="0" applyFill="1" applyBorder="1" applyAlignment="1">
      <alignment vertical="top"/>
    </xf>
    <xf numFmtId="0" fontId="0" fillId="0" borderId="0" xfId="0" applyFill="1"/>
    <xf numFmtId="0" fontId="0" fillId="0" borderId="0" xfId="0" applyBorder="1" applyAlignment="1">
      <alignment vertical="top" wrapText="1" readingOrder="2"/>
    </xf>
    <xf numFmtId="0" fontId="0" fillId="0" borderId="0" xfId="0" applyBorder="1"/>
    <xf numFmtId="0" fontId="6" fillId="3" borderId="1" xfId="0" applyFont="1" applyFill="1" applyBorder="1" applyAlignment="1">
      <alignment horizontal="center"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right" vertical="center"/>
    </xf>
    <xf numFmtId="0" fontId="5" fillId="2" borderId="1" xfId="0" applyFont="1" applyFill="1" applyBorder="1" applyAlignment="1">
      <alignment horizontal="center" vertical="center" wrapText="1"/>
    </xf>
    <xf numFmtId="0" fontId="0" fillId="0" borderId="0" xfId="0" applyFill="1" applyBorder="1" applyAlignment="1"/>
    <xf numFmtId="0" fontId="0" fillId="0" borderId="0" xfId="0" applyFill="1" applyBorder="1" applyAlignment="1">
      <alignment horizontal="center"/>
    </xf>
    <xf numFmtId="0" fontId="5" fillId="2" borderId="1" xfId="0" applyFont="1" applyFill="1" applyBorder="1" applyAlignment="1">
      <alignment vertical="center" wrapText="1"/>
    </xf>
    <xf numFmtId="0" fontId="0" fillId="0" borderId="0" xfId="0" applyAlignment="1">
      <alignment vertical="center"/>
    </xf>
    <xf numFmtId="164" fontId="5" fillId="5" borderId="1" xfId="0" applyNumberFormat="1" applyFont="1" applyFill="1" applyBorder="1" applyAlignment="1">
      <alignment horizontal="center" vertical="center"/>
    </xf>
    <xf numFmtId="0" fontId="0" fillId="0" borderId="0" xfId="0" applyFill="1" applyBorder="1" applyAlignment="1">
      <alignment vertical="center"/>
    </xf>
    <xf numFmtId="0" fontId="6" fillId="3" borderId="5" xfId="0" applyFont="1" applyFill="1" applyBorder="1" applyAlignment="1">
      <alignment horizontal="center" vertical="center" wrapText="1"/>
    </xf>
    <xf numFmtId="0" fontId="5" fillId="2" borderId="5" xfId="0" applyFont="1" applyFill="1" applyBorder="1" applyAlignment="1">
      <alignment horizontal="center" vertical="center" wrapText="1" readingOrder="2"/>
    </xf>
    <xf numFmtId="0" fontId="0" fillId="0" borderId="1" xfId="0" applyBorder="1" applyAlignment="1" applyProtection="1">
      <protection locked="0"/>
    </xf>
    <xf numFmtId="0" fontId="0" fillId="0" borderId="5" xfId="0" applyBorder="1" applyAlignment="1" applyProtection="1">
      <alignment horizontal="center"/>
      <protection locked="0"/>
    </xf>
    <xf numFmtId="0" fontId="0" fillId="0" borderId="5" xfId="0" applyBorder="1" applyAlignment="1" applyProtection="1">
      <protection locked="0"/>
    </xf>
    <xf numFmtId="10" fontId="5" fillId="0" borderId="1" xfId="0" applyNumberFormat="1"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49" fontId="9" fillId="0" borderId="2" xfId="0" applyNumberFormat="1" applyFont="1" applyFill="1" applyBorder="1" applyAlignment="1" applyProtection="1">
      <alignment horizontal="right" vertical="center" wrapText="1"/>
      <protection locked="0"/>
    </xf>
    <xf numFmtId="14" fontId="9" fillId="0" borderId="2" xfId="0" applyNumberFormat="1" applyFont="1" applyFill="1" applyBorder="1" applyAlignment="1" applyProtection="1">
      <alignment vertical="center" wrapText="1"/>
      <protection locked="0"/>
    </xf>
    <xf numFmtId="49" fontId="9" fillId="0" borderId="2" xfId="0" applyNumberFormat="1" applyFont="1" applyFill="1" applyBorder="1" applyAlignment="1" applyProtection="1">
      <alignment horizontal="right" vertical="top" wrapText="1"/>
      <protection locked="0"/>
    </xf>
    <xf numFmtId="0" fontId="6" fillId="3" borderId="1" xfId="0" applyFont="1" applyFill="1" applyBorder="1" applyAlignment="1">
      <alignment horizontal="center" vertical="center" wrapText="1"/>
    </xf>
    <xf numFmtId="0" fontId="0" fillId="0" borderId="17" xfId="0" applyBorder="1"/>
    <xf numFmtId="0" fontId="0" fillId="0" borderId="8" xfId="0" applyBorder="1"/>
    <xf numFmtId="0" fontId="5" fillId="2" borderId="17" xfId="0" applyFont="1" applyFill="1" applyBorder="1" applyAlignment="1">
      <alignment horizontal="center" vertical="center" wrapText="1"/>
    </xf>
    <xf numFmtId="0" fontId="5" fillId="2" borderId="17" xfId="0" applyFont="1" applyFill="1" applyBorder="1" applyAlignment="1">
      <alignment horizontal="right" vertical="center" wrapText="1"/>
    </xf>
    <xf numFmtId="164" fontId="5" fillId="5" borderId="17" xfId="0" applyNumberFormat="1" applyFont="1" applyFill="1" applyBorder="1" applyAlignment="1">
      <alignment horizontal="center" vertical="center"/>
    </xf>
    <xf numFmtId="10" fontId="5" fillId="0" borderId="17" xfId="0" applyNumberFormat="1" applyFont="1" applyFill="1" applyBorder="1" applyAlignment="1" applyProtection="1">
      <alignment horizontal="center" vertical="center"/>
      <protection locked="0"/>
    </xf>
    <xf numFmtId="0" fontId="6" fillId="3" borderId="5" xfId="0" applyFont="1" applyFill="1" applyBorder="1" applyAlignment="1">
      <alignment horizontal="center" vertical="center" wrapText="1"/>
    </xf>
    <xf numFmtId="166" fontId="5" fillId="5" borderId="1" xfId="0" applyNumberFormat="1" applyFont="1" applyFill="1" applyBorder="1" applyAlignment="1">
      <alignment horizontal="center" vertical="center"/>
    </xf>
    <xf numFmtId="166" fontId="5" fillId="5" borderId="17" xfId="0" applyNumberFormat="1" applyFont="1" applyFill="1" applyBorder="1" applyAlignment="1">
      <alignment horizontal="center" vertical="center"/>
    </xf>
    <xf numFmtId="0" fontId="13" fillId="0" borderId="0" xfId="0" applyFont="1"/>
    <xf numFmtId="0" fontId="0" fillId="0" borderId="1" xfId="0" applyBorder="1"/>
    <xf numFmtId="167" fontId="5" fillId="6" borderId="8" xfId="0" applyNumberFormat="1" applyFont="1" applyFill="1" applyBorder="1" applyAlignment="1">
      <alignment horizontal="center" vertical="center"/>
    </xf>
    <xf numFmtId="0" fontId="0" fillId="0" borderId="16" xfId="0" applyBorder="1"/>
    <xf numFmtId="0" fontId="0" fillId="0" borderId="20" xfId="0" applyBorder="1"/>
    <xf numFmtId="0" fontId="5" fillId="0" borderId="0" xfId="0" applyFont="1" applyFill="1" applyBorder="1" applyAlignment="1">
      <alignment vertical="center"/>
    </xf>
    <xf numFmtId="0" fontId="5" fillId="0" borderId="0" xfId="0" applyFont="1" applyAlignment="1">
      <alignment vertical="center"/>
    </xf>
    <xf numFmtId="165" fontId="6"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xf>
    <xf numFmtId="0" fontId="16" fillId="5" borderId="1" xfId="0" applyFont="1" applyFill="1" applyBorder="1" applyAlignment="1">
      <alignment horizontal="center" vertical="center"/>
    </xf>
    <xf numFmtId="0" fontId="16" fillId="5" borderId="16" xfId="0" applyFont="1" applyFill="1" applyBorder="1" applyAlignment="1">
      <alignment horizontal="center" vertical="center"/>
    </xf>
    <xf numFmtId="166" fontId="16" fillId="5" borderId="1" xfId="0" applyNumberFormat="1" applyFont="1" applyFill="1" applyBorder="1" applyAlignment="1">
      <alignment horizontal="center" vertical="center"/>
    </xf>
    <xf numFmtId="166" fontId="16" fillId="5" borderId="15" xfId="0" applyNumberFormat="1" applyFont="1" applyFill="1" applyBorder="1" applyAlignment="1">
      <alignment horizontal="center" vertical="center"/>
    </xf>
    <xf numFmtId="0" fontId="16" fillId="5" borderId="17"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15" xfId="0" applyFont="1" applyFill="1" applyBorder="1" applyAlignment="1">
      <alignment vertical="center"/>
    </xf>
    <xf numFmtId="0" fontId="16" fillId="5" borderId="1" xfId="0" applyFont="1" applyFill="1" applyBorder="1" applyAlignment="1">
      <alignment vertical="center"/>
    </xf>
    <xf numFmtId="0" fontId="16" fillId="5" borderId="8" xfId="0" applyFont="1" applyFill="1" applyBorder="1" applyAlignment="1">
      <alignment vertical="center"/>
    </xf>
    <xf numFmtId="0" fontId="10" fillId="4" borderId="0" xfId="0" applyFont="1" applyFill="1" applyBorder="1" applyAlignment="1">
      <alignment horizontal="right" wrapText="1" readingOrder="2"/>
    </xf>
    <xf numFmtId="0" fontId="10" fillId="4" borderId="16" xfId="0" applyFont="1" applyFill="1" applyBorder="1" applyAlignment="1">
      <alignment horizontal="right" wrapText="1" readingOrder="2"/>
    </xf>
    <xf numFmtId="0" fontId="10" fillId="4" borderId="20" xfId="0" applyFont="1" applyFill="1" applyBorder="1" applyAlignment="1">
      <alignment horizontal="right" wrapText="1" readingOrder="2"/>
    </xf>
    <xf numFmtId="0" fontId="11" fillId="4" borderId="16" xfId="0" applyFont="1" applyFill="1" applyBorder="1" applyAlignment="1">
      <alignment horizontal="right" wrapText="1" readingOrder="2"/>
    </xf>
    <xf numFmtId="0" fontId="11" fillId="4" borderId="20" xfId="0" applyFont="1" applyFill="1" applyBorder="1" applyAlignment="1">
      <alignment horizontal="right" wrapText="1" readingOrder="2"/>
    </xf>
    <xf numFmtId="0" fontId="10" fillId="4" borderId="23" xfId="0" applyFont="1" applyFill="1" applyBorder="1" applyAlignment="1">
      <alignment horizontal="right" wrapText="1" readingOrder="2"/>
    </xf>
    <xf numFmtId="0" fontId="10" fillId="4" borderId="24" xfId="0" applyFont="1" applyFill="1" applyBorder="1" applyAlignment="1">
      <alignment horizontal="right" wrapText="1" readingOrder="2"/>
    </xf>
    <xf numFmtId="0" fontId="2" fillId="3" borderId="3" xfId="0" applyFont="1" applyFill="1" applyBorder="1" applyAlignment="1">
      <alignment horizontal="center" vertical="top" wrapText="1" readingOrder="2"/>
    </xf>
    <xf numFmtId="0" fontId="2" fillId="3" borderId="4" xfId="0" applyFont="1" applyFill="1" applyBorder="1" applyAlignment="1">
      <alignment horizontal="center" vertical="top" wrapText="1" readingOrder="2"/>
    </xf>
    <xf numFmtId="0" fontId="12" fillId="4" borderId="22" xfId="0" applyFont="1" applyFill="1" applyBorder="1" applyAlignment="1">
      <alignment horizontal="center" vertical="center" wrapText="1" readingOrder="2"/>
    </xf>
    <xf numFmtId="0" fontId="5" fillId="4" borderId="21" xfId="0" applyFont="1" applyFill="1" applyBorder="1" applyAlignment="1">
      <alignment horizontal="center" vertical="center" wrapText="1" readingOrder="2"/>
    </xf>
    <xf numFmtId="0" fontId="8" fillId="4" borderId="16" xfId="0" applyFont="1" applyFill="1" applyBorder="1" applyAlignment="1">
      <alignment horizontal="right" vertical="center" wrapText="1" readingOrder="2"/>
    </xf>
    <xf numFmtId="0" fontId="8" fillId="4" borderId="20" xfId="0" applyFont="1" applyFill="1" applyBorder="1" applyAlignment="1">
      <alignment horizontal="right" vertical="center" wrapText="1" readingOrder="2"/>
    </xf>
    <xf numFmtId="0" fontId="8" fillId="4" borderId="16" xfId="0" applyFont="1" applyFill="1" applyBorder="1" applyAlignment="1">
      <alignment horizontal="right" wrapText="1" readingOrder="2"/>
    </xf>
    <xf numFmtId="0" fontId="8" fillId="4" borderId="20" xfId="0" applyFont="1" applyFill="1" applyBorder="1" applyAlignment="1">
      <alignment horizontal="right" wrapText="1" readingOrder="2"/>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4" fillId="2" borderId="9" xfId="0" applyFont="1" applyFill="1" applyBorder="1" applyAlignment="1">
      <alignment horizontal="right" vertical="center" wrapText="1" readingOrder="2"/>
    </xf>
    <xf numFmtId="0" fontId="14" fillId="2" borderId="18" xfId="0" applyFont="1" applyFill="1" applyBorder="1" applyAlignment="1">
      <alignment horizontal="right" vertical="center" wrapText="1" readingOrder="2"/>
    </xf>
    <xf numFmtId="0" fontId="14" fillId="2" borderId="10" xfId="0" applyFont="1" applyFill="1" applyBorder="1" applyAlignment="1">
      <alignment horizontal="right" vertical="center" wrapText="1" readingOrder="2"/>
    </xf>
    <xf numFmtId="0" fontId="14" fillId="2" borderId="11" xfId="0" applyFont="1" applyFill="1" applyBorder="1" applyAlignment="1">
      <alignment horizontal="right" vertical="center" wrapText="1" readingOrder="2"/>
    </xf>
    <xf numFmtId="0" fontId="14" fillId="2" borderId="0" xfId="0" applyFont="1" applyFill="1" applyAlignment="1">
      <alignment horizontal="right" vertical="center" wrapText="1" readingOrder="2"/>
    </xf>
    <xf numFmtId="0" fontId="14" fillId="2" borderId="12" xfId="0" applyFont="1" applyFill="1" applyBorder="1" applyAlignment="1">
      <alignment horizontal="right" vertical="center" wrapText="1" readingOrder="2"/>
    </xf>
    <xf numFmtId="0" fontId="14" fillId="2" borderId="13" xfId="0" applyFont="1" applyFill="1" applyBorder="1" applyAlignment="1">
      <alignment horizontal="right" vertical="center" wrapText="1" readingOrder="2"/>
    </xf>
    <xf numFmtId="0" fontId="14" fillId="2" borderId="19" xfId="0" applyFont="1" applyFill="1" applyBorder="1" applyAlignment="1">
      <alignment horizontal="right" vertical="center" wrapText="1" readingOrder="2"/>
    </xf>
    <xf numFmtId="0" fontId="14" fillId="2" borderId="14" xfId="0" applyFont="1" applyFill="1" applyBorder="1" applyAlignment="1">
      <alignment horizontal="right" vertical="center" wrapText="1" readingOrder="2"/>
    </xf>
    <xf numFmtId="0" fontId="5" fillId="2" borderId="1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xdr:col>
      <xdr:colOff>1304365</xdr:colOff>
      <xdr:row>14</xdr:row>
      <xdr:rowOff>0</xdr:rowOff>
    </xdr:from>
    <xdr:ext cx="184731" cy="254557"/>
    <xdr:sp macro="" textlink="">
      <xdr:nvSpPr>
        <xdr:cNvPr id="2" name="TextBox 1">
          <a:extLst>
            <a:ext uri="{FF2B5EF4-FFF2-40B4-BE49-F238E27FC236}">
              <a16:creationId xmlns:a16="http://schemas.microsoft.com/office/drawing/2014/main" id="{7C195CE9-12A8-4312-9A74-7EFECA450D2E}"/>
            </a:ext>
          </a:extLst>
        </xdr:cNvPr>
        <xdr:cNvSpPr txBox="1"/>
      </xdr:nvSpPr>
      <xdr:spPr>
        <a:xfrm>
          <a:off x="10987831064" y="333756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1304365</xdr:colOff>
      <xdr:row>14</xdr:row>
      <xdr:rowOff>0</xdr:rowOff>
    </xdr:from>
    <xdr:ext cx="184731" cy="254557"/>
    <xdr:sp macro="" textlink="">
      <xdr:nvSpPr>
        <xdr:cNvPr id="2" name="TextBox 1">
          <a:extLst>
            <a:ext uri="{FF2B5EF4-FFF2-40B4-BE49-F238E27FC236}">
              <a16:creationId xmlns:a16="http://schemas.microsoft.com/office/drawing/2014/main" id="{F3887A6A-235F-40FF-9B39-C1BE995F3B96}"/>
            </a:ext>
          </a:extLst>
        </xdr:cNvPr>
        <xdr:cNvSpPr txBox="1"/>
      </xdr:nvSpPr>
      <xdr:spPr>
        <a:xfrm>
          <a:off x="10986329924" y="348234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oneCellAnchor>
    <xdr:from>
      <xdr:col>2</xdr:col>
      <xdr:colOff>1304365</xdr:colOff>
      <xdr:row>14</xdr:row>
      <xdr:rowOff>0</xdr:rowOff>
    </xdr:from>
    <xdr:ext cx="184731" cy="254557"/>
    <xdr:sp macro="" textlink="">
      <xdr:nvSpPr>
        <xdr:cNvPr id="3" name="TextBox 1">
          <a:extLst>
            <a:ext uri="{FF2B5EF4-FFF2-40B4-BE49-F238E27FC236}">
              <a16:creationId xmlns:a16="http://schemas.microsoft.com/office/drawing/2014/main" id="{851B7DAA-3F4A-445C-995C-98E8413E99EB}"/>
            </a:ext>
          </a:extLst>
        </xdr:cNvPr>
        <xdr:cNvSpPr txBox="1"/>
      </xdr:nvSpPr>
      <xdr:spPr>
        <a:xfrm>
          <a:off x="10984485884" y="364236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1304365</xdr:colOff>
      <xdr:row>10</xdr:row>
      <xdr:rowOff>0</xdr:rowOff>
    </xdr:from>
    <xdr:ext cx="184731" cy="25455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985461244" y="535686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F25"/>
  <sheetViews>
    <sheetView showGridLines="0" rightToLeft="1" workbookViewId="0">
      <selection activeCell="E12" sqref="E12:F12"/>
    </sheetView>
  </sheetViews>
  <sheetFormatPr defaultRowHeight="13.8" x14ac:dyDescent="0.25"/>
  <cols>
    <col min="1" max="1" width="3.69921875" customWidth="1"/>
    <col min="2" max="2" width="34.69921875" style="11" customWidth="1"/>
    <col min="3" max="3" width="36.09765625" style="11" customWidth="1"/>
    <col min="4" max="4" width="3.69921875" customWidth="1"/>
    <col min="5" max="5" width="49.8984375" customWidth="1"/>
    <col min="6" max="6" width="17.19921875" customWidth="1"/>
  </cols>
  <sheetData>
    <row r="1" spans="2:6" ht="14.4" thickBot="1" x14ac:dyDescent="0.3">
      <c r="B1" s="1"/>
      <c r="C1" s="1"/>
    </row>
    <row r="2" spans="2:6" ht="75" customHeight="1" thickBot="1" x14ac:dyDescent="0.3">
      <c r="B2" s="69" t="s">
        <v>7</v>
      </c>
      <c r="C2" s="70"/>
      <c r="E2" s="71" t="s">
        <v>17</v>
      </c>
      <c r="F2" s="72"/>
    </row>
    <row r="3" spans="2:6" ht="43.95" customHeight="1" thickBot="1" x14ac:dyDescent="0.3">
      <c r="B3" s="2"/>
      <c r="C3" s="3"/>
      <c r="E3" s="73" t="s">
        <v>18</v>
      </c>
      <c r="F3" s="74"/>
    </row>
    <row r="4" spans="2:6" ht="18" customHeight="1" thickBot="1" x14ac:dyDescent="0.3">
      <c r="B4" s="4" t="s">
        <v>0</v>
      </c>
      <c r="C4" s="5" t="s">
        <v>44</v>
      </c>
      <c r="E4" s="75" t="s">
        <v>19</v>
      </c>
      <c r="F4" s="76"/>
    </row>
    <row r="5" spans="2:6" s="50" customFormat="1" ht="37.799999999999997" customHeight="1" thickBot="1" x14ac:dyDescent="0.3">
      <c r="B5" s="4"/>
      <c r="C5" s="49"/>
      <c r="E5" s="73" t="s">
        <v>45</v>
      </c>
      <c r="F5" s="74"/>
    </row>
    <row r="6" spans="2:6" ht="35.549999999999997" customHeight="1" thickBot="1" x14ac:dyDescent="0.3">
      <c r="B6" s="4" t="s">
        <v>1</v>
      </c>
      <c r="C6" s="7" t="s">
        <v>34</v>
      </c>
      <c r="E6" s="47"/>
      <c r="F6" s="48"/>
    </row>
    <row r="7" spans="2:6" ht="16.05" customHeight="1" thickBot="1" x14ac:dyDescent="0.3">
      <c r="B7" s="6"/>
      <c r="C7" s="1"/>
      <c r="E7" s="63"/>
      <c r="F7" s="64"/>
    </row>
    <row r="8" spans="2:6" ht="43.05" customHeight="1" thickBot="1" x14ac:dyDescent="0.3">
      <c r="B8" s="4" t="s">
        <v>2</v>
      </c>
      <c r="C8" s="31"/>
      <c r="E8" s="65" t="s">
        <v>35</v>
      </c>
      <c r="F8" s="66"/>
    </row>
    <row r="9" spans="2:6" ht="16.05" customHeight="1" thickBot="1" x14ac:dyDescent="0.3">
      <c r="B9" s="8"/>
      <c r="C9" s="9"/>
      <c r="E9" s="63"/>
      <c r="F9" s="64"/>
    </row>
    <row r="10" spans="2:6" ht="18" customHeight="1" thickBot="1" x14ac:dyDescent="0.3">
      <c r="B10" s="4" t="s">
        <v>8</v>
      </c>
      <c r="C10" s="31"/>
      <c r="E10" s="67"/>
      <c r="F10" s="68"/>
    </row>
    <row r="11" spans="2:6" ht="16.05" customHeight="1" thickBot="1" x14ac:dyDescent="0.3">
      <c r="B11" s="8"/>
      <c r="C11" s="9"/>
      <c r="E11" s="62"/>
      <c r="F11" s="62"/>
    </row>
    <row r="12" spans="2:6" ht="18" customHeight="1" thickBot="1" x14ac:dyDescent="0.3">
      <c r="B12" s="4" t="s">
        <v>3</v>
      </c>
      <c r="C12" s="32"/>
      <c r="E12" s="62"/>
      <c r="F12" s="62"/>
    </row>
    <row r="13" spans="2:6" ht="14.55" customHeight="1" thickBot="1" x14ac:dyDescent="0.3">
      <c r="B13" s="10"/>
      <c r="C13" s="10"/>
      <c r="E13" s="62"/>
      <c r="F13" s="62"/>
    </row>
    <row r="14" spans="2:6" ht="87" customHeight="1" thickBot="1" x14ac:dyDescent="0.3">
      <c r="B14" s="8" t="s">
        <v>9</v>
      </c>
      <c r="C14" s="33"/>
      <c r="E14" s="12"/>
      <c r="F14" s="13"/>
    </row>
    <row r="15" spans="2:6" x14ac:dyDescent="0.25">
      <c r="B15" s="1"/>
      <c r="C15" s="10"/>
    </row>
    <row r="16" spans="2:6" x14ac:dyDescent="0.25">
      <c r="B16" s="1"/>
      <c r="C16" s="1"/>
    </row>
    <row r="17" spans="2:3" x14ac:dyDescent="0.25">
      <c r="B17" s="1"/>
      <c r="C17" s="1"/>
    </row>
    <row r="18" spans="2:3" x14ac:dyDescent="0.25">
      <c r="B18" s="1"/>
      <c r="C18" s="1"/>
    </row>
    <row r="19" spans="2:3" x14ac:dyDescent="0.25">
      <c r="B19" s="1"/>
      <c r="C19" s="1"/>
    </row>
    <row r="20" spans="2:3" x14ac:dyDescent="0.25">
      <c r="B20" s="1"/>
      <c r="C20" s="1"/>
    </row>
    <row r="21" spans="2:3" x14ac:dyDescent="0.25">
      <c r="B21" s="1"/>
      <c r="C21" s="1"/>
    </row>
    <row r="22" spans="2:3" x14ac:dyDescent="0.25">
      <c r="B22" s="1"/>
      <c r="C22" s="1"/>
    </row>
    <row r="23" spans="2:3" x14ac:dyDescent="0.25">
      <c r="B23" s="1"/>
      <c r="C23" s="1"/>
    </row>
    <row r="24" spans="2:3" x14ac:dyDescent="0.25">
      <c r="B24" s="1"/>
      <c r="C24" s="1"/>
    </row>
    <row r="25" spans="2:3" x14ac:dyDescent="0.25">
      <c r="B25" s="1"/>
      <c r="C25" s="1"/>
    </row>
  </sheetData>
  <mergeCells count="12">
    <mergeCell ref="B2:C2"/>
    <mergeCell ref="E2:F2"/>
    <mergeCell ref="E3:F3"/>
    <mergeCell ref="E4:F4"/>
    <mergeCell ref="E5:F5"/>
    <mergeCell ref="E12:F12"/>
    <mergeCell ref="E13:F13"/>
    <mergeCell ref="E7:F7"/>
    <mergeCell ref="E8:F8"/>
    <mergeCell ref="E9:F9"/>
    <mergeCell ref="E10:F10"/>
    <mergeCell ref="E11:F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F88A-C5D9-49A0-B5E5-4DBBF97EEF45}">
  <dimension ref="B2:I15"/>
  <sheetViews>
    <sheetView rightToLeft="1" workbookViewId="0">
      <selection activeCell="F7" sqref="F7"/>
    </sheetView>
  </sheetViews>
  <sheetFormatPr defaultRowHeight="13.8" x14ac:dyDescent="0.25"/>
  <cols>
    <col min="2" max="2" width="12.09765625" customWidth="1"/>
    <col min="3" max="3" width="13.796875" customWidth="1"/>
    <col min="4" max="4" width="19.796875" customWidth="1"/>
    <col min="5" max="5" width="15.8984375" customWidth="1"/>
    <col min="6" max="6" width="15.796875" customWidth="1"/>
    <col min="7" max="7" width="12.69921875" customWidth="1"/>
    <col min="8" max="8" width="16.69921875" customWidth="1"/>
  </cols>
  <sheetData>
    <row r="2" spans="2:9" x14ac:dyDescent="0.25">
      <c r="B2" s="44" t="s">
        <v>25</v>
      </c>
    </row>
    <row r="3" spans="2:9" x14ac:dyDescent="0.25">
      <c r="B3" s="44" t="s">
        <v>26</v>
      </c>
    </row>
    <row r="5" spans="2:9" ht="31.2" x14ac:dyDescent="0.25">
      <c r="B5" s="34" t="s">
        <v>12</v>
      </c>
      <c r="C5" s="34" t="s">
        <v>6</v>
      </c>
      <c r="D5" s="34" t="s">
        <v>16</v>
      </c>
      <c r="E5" s="51" t="s">
        <v>13</v>
      </c>
      <c r="F5" s="34" t="s">
        <v>14</v>
      </c>
      <c r="G5" s="34" t="s">
        <v>22</v>
      </c>
      <c r="H5" s="34" t="s">
        <v>23</v>
      </c>
    </row>
    <row r="6" spans="2:9" ht="29.4" customHeight="1" x14ac:dyDescent="0.25">
      <c r="B6" s="17">
        <v>5.0999999999999996</v>
      </c>
      <c r="C6" s="16" t="s">
        <v>20</v>
      </c>
      <c r="D6" s="42">
        <v>389</v>
      </c>
      <c r="E6" s="29"/>
      <c r="F6" s="22">
        <f>D6*(1-E6)</f>
        <v>389</v>
      </c>
      <c r="G6" s="53">
        <v>500</v>
      </c>
      <c r="H6" s="55">
        <f t="shared" ref="H6:H7" si="0">G6*F6</f>
        <v>194500</v>
      </c>
    </row>
    <row r="7" spans="2:9" ht="33.6" customHeight="1" x14ac:dyDescent="0.25">
      <c r="B7" s="37">
        <v>5.0999999999999996</v>
      </c>
      <c r="C7" s="38" t="s">
        <v>21</v>
      </c>
      <c r="D7" s="43">
        <v>359</v>
      </c>
      <c r="E7" s="40"/>
      <c r="F7" s="39">
        <f>D7*(1-E7)</f>
        <v>359</v>
      </c>
      <c r="G7" s="54">
        <v>700</v>
      </c>
      <c r="H7" s="56">
        <f t="shared" si="0"/>
        <v>251300</v>
      </c>
    </row>
    <row r="8" spans="2:9" ht="33.6" customHeight="1" x14ac:dyDescent="0.25">
      <c r="B8" s="77" t="s">
        <v>24</v>
      </c>
      <c r="C8" s="78"/>
      <c r="D8" s="78"/>
      <c r="E8" s="78"/>
      <c r="F8" s="78"/>
      <c r="G8" s="79"/>
      <c r="H8" s="52">
        <f>SUM(H6:H7)</f>
        <v>445800</v>
      </c>
    </row>
    <row r="9" spans="2:9" ht="14.4" thickBot="1" x14ac:dyDescent="0.3"/>
    <row r="10" spans="2:9" x14ac:dyDescent="0.25">
      <c r="B10" s="80" t="s">
        <v>27</v>
      </c>
      <c r="C10" s="81"/>
      <c r="D10" s="81"/>
      <c r="E10" s="81"/>
      <c r="F10" s="81"/>
      <c r="G10" s="81"/>
      <c r="H10" s="81"/>
      <c r="I10" s="82"/>
    </row>
    <row r="11" spans="2:9" x14ac:dyDescent="0.25">
      <c r="B11" s="83"/>
      <c r="C11" s="84"/>
      <c r="D11" s="84"/>
      <c r="E11" s="84"/>
      <c r="F11" s="84"/>
      <c r="G11" s="84"/>
      <c r="H11" s="84"/>
      <c r="I11" s="85"/>
    </row>
    <row r="12" spans="2:9" ht="48.6" customHeight="1" thickBot="1" x14ac:dyDescent="0.3">
      <c r="B12" s="86"/>
      <c r="C12" s="87"/>
      <c r="D12" s="87"/>
      <c r="E12" s="87"/>
      <c r="F12" s="87"/>
      <c r="G12" s="87"/>
      <c r="H12" s="87"/>
      <c r="I12" s="88"/>
    </row>
    <row r="14" spans="2:9" ht="21.45" customHeight="1" x14ac:dyDescent="0.25">
      <c r="B14" s="34" t="s">
        <v>4</v>
      </c>
      <c r="C14" s="24" t="s">
        <v>11</v>
      </c>
      <c r="D14" s="34" t="s">
        <v>5</v>
      </c>
    </row>
    <row r="15" spans="2:9" ht="31.8" customHeight="1" x14ac:dyDescent="0.25">
      <c r="B15" s="26"/>
      <c r="C15" s="28"/>
      <c r="D15" s="30"/>
    </row>
  </sheetData>
  <mergeCells count="2">
    <mergeCell ref="B8:G8"/>
    <mergeCell ref="B10:I12"/>
  </mergeCells>
  <dataValidations count="4">
    <dataValidation type="decimal" errorStyle="warning" operator="lessThanOrEqual" allowBlank="1" showInputMessage="1" showErrorMessage="1" errorTitle="שגיאה" error="הסכום המוצע אינו בהתאם לדרישה במכרז" promptTitle="הארה" prompt="אחוז ההנחה המוצע לא יעלה על 18%" sqref="E7" xr:uid="{985003BF-4256-433C-AF03-7A92373657C8}">
      <formula1>0.18</formula1>
    </dataValidation>
    <dataValidation operator="lessThanOrEqual" allowBlank="1" showErrorMessage="1" errorTitle="שגיאה" error="הסכום המוצע אינו בהתאם לדרישה במכרז" promptTitle="הארה" prompt="אחוז ההנחה המוצע לא יעלה על 15%" sqref="F7" xr:uid="{4A0485EB-CEE3-46DB-B00E-E4D7DF8E9CB3}"/>
    <dataValidation type="decimal" errorStyle="warning" operator="lessThanOrEqual" allowBlank="1" showInputMessage="1" showErrorMessage="1" errorTitle="שגיאה" error="הסכום המוצע אינו בהתאם לדרישה במכרז" promptTitle="הארה" prompt="אחוז ההנחה המוצע לא יעלה על 18%." sqref="E6" xr:uid="{ADE57F34-2BF6-494C-BC6E-535CB3DB3F1A}">
      <formula1>0.18</formula1>
    </dataValidation>
    <dataValidation operator="lessThanOrEqual" allowBlank="1" showErrorMessage="1" errorTitle="שגיאה" error="הסכום המוצע אינו בהתאם לדרישה במכרז" promptTitle="הארה" prompt="אחוז ההנחה המוצע לא יעלה על 15%." sqref="F6" xr:uid="{FF156811-4B47-49CC-9478-1B9B5D5A6618}"/>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9DC9-E08D-4E4D-899C-E5B9C8CDF5BC}">
  <dimension ref="B2:I15"/>
  <sheetViews>
    <sheetView rightToLeft="1" workbookViewId="0">
      <selection activeCell="E3" sqref="E3"/>
    </sheetView>
  </sheetViews>
  <sheetFormatPr defaultRowHeight="13.8" x14ac:dyDescent="0.25"/>
  <cols>
    <col min="3" max="3" width="16.5" customWidth="1"/>
    <col min="4" max="4" width="15.796875" customWidth="1"/>
    <col min="5" max="5" width="14.8984375" customWidth="1"/>
    <col min="6" max="6" width="19.8984375" customWidth="1"/>
    <col min="7" max="7" width="21" customWidth="1"/>
  </cols>
  <sheetData>
    <row r="2" spans="2:9" ht="31.2" x14ac:dyDescent="0.25">
      <c r="B2" s="34" t="s">
        <v>12</v>
      </c>
      <c r="C2" s="34" t="s">
        <v>37</v>
      </c>
      <c r="D2" s="34" t="s">
        <v>28</v>
      </c>
      <c r="E2" s="34" t="s">
        <v>38</v>
      </c>
      <c r="F2" s="34" t="s">
        <v>39</v>
      </c>
      <c r="G2" s="34" t="s">
        <v>31</v>
      </c>
    </row>
    <row r="3" spans="2:9" ht="27" customHeight="1" x14ac:dyDescent="0.25">
      <c r="B3" s="91" t="s">
        <v>33</v>
      </c>
      <c r="C3" s="89" t="s">
        <v>40</v>
      </c>
      <c r="D3" s="59" t="s">
        <v>29</v>
      </c>
      <c r="E3" s="35"/>
      <c r="F3" s="57">
        <v>10</v>
      </c>
      <c r="G3" s="57">
        <f>F3*E3</f>
        <v>0</v>
      </c>
    </row>
    <row r="4" spans="2:9" ht="27" customHeight="1" x14ac:dyDescent="0.25">
      <c r="B4" s="92"/>
      <c r="C4" s="90"/>
      <c r="D4" s="60" t="s">
        <v>30</v>
      </c>
      <c r="E4" s="45"/>
      <c r="F4" s="53">
        <v>5</v>
      </c>
      <c r="G4" s="57">
        <f t="shared" ref="G4:G6" si="0">F4*E4</f>
        <v>0</v>
      </c>
    </row>
    <row r="5" spans="2:9" ht="28.8" customHeight="1" x14ac:dyDescent="0.25">
      <c r="B5" s="91" t="s">
        <v>33</v>
      </c>
      <c r="C5" s="89" t="s">
        <v>41</v>
      </c>
      <c r="D5" s="60" t="s">
        <v>29</v>
      </c>
      <c r="E5" s="45"/>
      <c r="F5" s="58">
        <v>10</v>
      </c>
      <c r="G5" s="57">
        <f t="shared" si="0"/>
        <v>0</v>
      </c>
    </row>
    <row r="6" spans="2:9" ht="31.8" customHeight="1" x14ac:dyDescent="0.25">
      <c r="B6" s="92"/>
      <c r="C6" s="90"/>
      <c r="D6" s="61" t="s">
        <v>30</v>
      </c>
      <c r="E6" s="36"/>
      <c r="F6" s="53">
        <v>5</v>
      </c>
      <c r="G6" s="57">
        <f t="shared" si="0"/>
        <v>0</v>
      </c>
    </row>
    <row r="7" spans="2:9" ht="25.2" customHeight="1" x14ac:dyDescent="0.25">
      <c r="B7" s="77" t="s">
        <v>24</v>
      </c>
      <c r="C7" s="78"/>
      <c r="D7" s="78"/>
      <c r="E7" s="78"/>
      <c r="F7" s="79"/>
      <c r="G7" s="34">
        <f>SUM(G3:G6)</f>
        <v>0</v>
      </c>
    </row>
    <row r="8" spans="2:9" ht="14.4" thickBot="1" x14ac:dyDescent="0.3"/>
    <row r="9" spans="2:9" x14ac:dyDescent="0.25">
      <c r="B9" s="80" t="s">
        <v>27</v>
      </c>
      <c r="C9" s="81"/>
      <c r="D9" s="81"/>
      <c r="E9" s="81"/>
      <c r="F9" s="81"/>
      <c r="G9" s="81"/>
      <c r="H9" s="81"/>
      <c r="I9" s="82"/>
    </row>
    <row r="10" spans="2:9" x14ac:dyDescent="0.25">
      <c r="B10" s="83"/>
      <c r="C10" s="84"/>
      <c r="D10" s="84"/>
      <c r="E10" s="84"/>
      <c r="F10" s="84"/>
      <c r="G10" s="84"/>
      <c r="H10" s="84"/>
      <c r="I10" s="85"/>
    </row>
    <row r="11" spans="2:9" ht="49.8" customHeight="1" thickBot="1" x14ac:dyDescent="0.3">
      <c r="B11" s="86"/>
      <c r="C11" s="87"/>
      <c r="D11" s="87"/>
      <c r="E11" s="87"/>
      <c r="F11" s="87"/>
      <c r="G11" s="87"/>
      <c r="H11" s="87"/>
      <c r="I11" s="88"/>
    </row>
    <row r="14" spans="2:9" ht="39" customHeight="1" x14ac:dyDescent="0.25">
      <c r="B14" s="34" t="s">
        <v>4</v>
      </c>
      <c r="C14" s="41" t="s">
        <v>11</v>
      </c>
      <c r="D14" s="34" t="s">
        <v>5</v>
      </c>
    </row>
    <row r="15" spans="2:9" ht="28.8" customHeight="1" x14ac:dyDescent="0.25">
      <c r="B15" s="26"/>
      <c r="C15" s="28"/>
      <c r="D15" s="30"/>
    </row>
  </sheetData>
  <mergeCells count="6">
    <mergeCell ref="B9:I11"/>
    <mergeCell ref="C3:C4"/>
    <mergeCell ref="C5:C6"/>
    <mergeCell ref="B3:B4"/>
    <mergeCell ref="B5:B6"/>
    <mergeCell ref="B7:F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B2:L11"/>
  <sheetViews>
    <sheetView showGridLines="0" rightToLeft="1" tabSelected="1" workbookViewId="0">
      <selection activeCell="D7" sqref="D7"/>
    </sheetView>
  </sheetViews>
  <sheetFormatPr defaultRowHeight="13.8" x14ac:dyDescent="0.25"/>
  <cols>
    <col min="1" max="1" width="3.69921875" customWidth="1"/>
    <col min="2" max="2" width="20.69921875" customWidth="1"/>
    <col min="3" max="3" width="56.8984375" customWidth="1"/>
    <col min="4" max="4" width="17.3984375" customWidth="1"/>
    <col min="5" max="5" width="3.69921875" customWidth="1"/>
  </cols>
  <sheetData>
    <row r="2" spans="2:12" ht="31.2" x14ac:dyDescent="0.25">
      <c r="B2" s="41" t="s">
        <v>12</v>
      </c>
      <c r="C2" s="34" t="s">
        <v>6</v>
      </c>
      <c r="D2" s="14" t="s">
        <v>15</v>
      </c>
      <c r="E2" s="18"/>
      <c r="F2" s="18"/>
      <c r="G2" s="18"/>
      <c r="H2" s="18"/>
      <c r="I2" s="18"/>
      <c r="J2" s="18"/>
      <c r="K2" s="18"/>
      <c r="L2" s="18"/>
    </row>
    <row r="3" spans="2:12" s="21" customFormat="1" ht="19.95" customHeight="1" x14ac:dyDescent="0.25">
      <c r="B3" s="95" t="s">
        <v>32</v>
      </c>
      <c r="C3" s="96"/>
      <c r="D3" s="97"/>
      <c r="E3" s="23"/>
      <c r="F3" s="23"/>
      <c r="G3" s="23"/>
      <c r="H3" s="23"/>
      <c r="I3" s="23"/>
      <c r="J3" s="23"/>
      <c r="K3" s="23"/>
      <c r="L3" s="23"/>
    </row>
    <row r="4" spans="2:12" ht="30" customHeight="1" x14ac:dyDescent="0.25">
      <c r="B4" s="25">
        <v>5.0999999999999996</v>
      </c>
      <c r="C4" s="20" t="s">
        <v>36</v>
      </c>
      <c r="D4" s="42">
        <f>'תמחור שירותי מומחה'!H8</f>
        <v>445800</v>
      </c>
      <c r="E4" s="18"/>
      <c r="F4" s="18"/>
      <c r="G4" s="18"/>
      <c r="H4" s="18"/>
      <c r="I4" s="18"/>
      <c r="J4" s="18"/>
      <c r="K4" s="18"/>
      <c r="L4" s="18"/>
    </row>
    <row r="5" spans="2:12" s="21" customFormat="1" ht="19.95" customHeight="1" x14ac:dyDescent="0.25">
      <c r="B5" s="95" t="s">
        <v>43</v>
      </c>
      <c r="C5" s="96"/>
      <c r="D5" s="97"/>
      <c r="E5" s="23"/>
      <c r="F5" s="23"/>
      <c r="G5" s="23"/>
      <c r="H5" s="23"/>
      <c r="I5" s="23"/>
      <c r="J5" s="23"/>
      <c r="K5" s="23"/>
      <c r="L5" s="23"/>
    </row>
    <row r="6" spans="2:12" ht="30" customHeight="1" x14ac:dyDescent="0.25">
      <c r="B6" s="25" t="s">
        <v>33</v>
      </c>
      <c r="C6" s="16" t="s">
        <v>42</v>
      </c>
      <c r="D6" s="22">
        <f>'תמחור קורסים'!G7</f>
        <v>0</v>
      </c>
      <c r="E6" s="18"/>
      <c r="F6" s="18"/>
      <c r="G6" s="18"/>
      <c r="H6" s="18"/>
      <c r="I6" s="18"/>
      <c r="J6" s="18"/>
      <c r="K6" s="18"/>
      <c r="L6" s="18"/>
    </row>
    <row r="7" spans="2:12" ht="30.6" customHeight="1" x14ac:dyDescent="0.25">
      <c r="B7" s="93" t="s">
        <v>10</v>
      </c>
      <c r="C7" s="94"/>
      <c r="D7" s="46">
        <f>D6+D4</f>
        <v>445800</v>
      </c>
      <c r="E7" s="18"/>
      <c r="F7" s="18"/>
      <c r="G7" s="18"/>
      <c r="H7" s="18"/>
      <c r="I7" s="18"/>
      <c r="J7" s="18"/>
      <c r="K7" s="18"/>
      <c r="L7" s="18"/>
    </row>
    <row r="8" spans="2:12" ht="30.6" customHeight="1" x14ac:dyDescent="0.25">
      <c r="E8" s="18"/>
      <c r="F8" s="18"/>
      <c r="G8" s="18"/>
      <c r="H8" s="18"/>
      <c r="I8" s="18"/>
      <c r="J8" s="18"/>
      <c r="K8" s="18"/>
      <c r="L8" s="18"/>
    </row>
    <row r="9" spans="2:12" x14ac:dyDescent="0.25">
      <c r="B9" s="19"/>
      <c r="C9" s="19"/>
      <c r="D9" s="19"/>
      <c r="E9" s="18"/>
      <c r="F9" s="18"/>
      <c r="G9" s="18"/>
      <c r="H9" s="18"/>
      <c r="I9" s="18"/>
      <c r="J9" s="18"/>
      <c r="K9" s="18"/>
      <c r="L9" s="18"/>
    </row>
    <row r="10" spans="2:12" ht="30" customHeight="1" x14ac:dyDescent="0.25">
      <c r="B10" s="24" t="s">
        <v>4</v>
      </c>
      <c r="C10" s="15" t="s">
        <v>11</v>
      </c>
      <c r="D10" s="15" t="s">
        <v>5</v>
      </c>
      <c r="E10" s="18"/>
      <c r="F10" s="18"/>
      <c r="G10" s="18"/>
      <c r="H10" s="18"/>
      <c r="I10" s="18"/>
      <c r="J10" s="18"/>
    </row>
    <row r="11" spans="2:12" ht="49.95" customHeight="1" x14ac:dyDescent="0.25">
      <c r="B11" s="27"/>
      <c r="C11" s="26"/>
      <c r="D11" s="26"/>
      <c r="E11" s="18"/>
      <c r="F11" s="18"/>
      <c r="G11" s="18"/>
      <c r="H11" s="18"/>
      <c r="I11" s="18"/>
      <c r="J11" s="18"/>
    </row>
  </sheetData>
  <mergeCells count="3">
    <mergeCell ref="B7:C7"/>
    <mergeCell ref="B5:D5"/>
    <mergeCell ref="B3:D3"/>
  </mergeCells>
  <dataValidations count="1">
    <dataValidation allowBlank="1" showErrorMessage="1" promptTitle="שים לב!" prompt="יש לתמחר רק אחד משני מודלי התמחור:_x000a_או תמחור לפי חבילות_x000a_או תמחור לפי שרתים" sqref="D4" xr:uid="{00000000-0002-0000-0300-000000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34FFD7AE09D72A4A84EE8002A75EC75F" ma:contentTypeVersion="1" ma:contentTypeDescription="צור מסמך חדש." ma:contentTypeScope="" ma:versionID="9411cc398c34dfbca6df58eeed233705">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F9B868-80F8-43F6-8008-22B931CE6C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FCDCB1-367B-47A0-90C3-F5A99AEEFEF3}">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00D60B-F998-4271-9D94-776A9AA6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גליונות עבודה</vt:lpstr>
      </vt:variant>
      <vt:variant>
        <vt:i4>4</vt:i4>
      </vt:variant>
    </vt:vector>
  </HeadingPairs>
  <TitlesOfParts>
    <vt:vector size="4" baseType="lpstr">
      <vt:lpstr>שער</vt:lpstr>
      <vt:lpstr>תמחור שירותי מומחה</vt:lpstr>
      <vt:lpstr>תמחור קורסים</vt:lpstr>
      <vt:lpstr>עלות כוללת להשוואת הצעות</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תבנית הצעת מחיר מעודכנת מכרז פומבי 56.2019 אספקה התקנה ותחזוקה של תוכנות בינה עסקית QlikSense ו Tableau</dc:title>
  <dc:creator>Noa Ashkenazy</dc:creator>
  <cp:lastModifiedBy>David Leshem</cp:lastModifiedBy>
  <dcterms:created xsi:type="dcterms:W3CDTF">2019-08-25T11:47:35Z</dcterms:created>
  <dcterms:modified xsi:type="dcterms:W3CDTF">2024-07-10T11:43:09Z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0x01010034FFD7AE09D72A4A84EE8002A75EC75F</vt:lpwstr>
  </property>
</Properties>
</file>